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8" activeTab="0"/>
  </bookViews>
  <sheets>
    <sheet name="лист" sheetId="1" r:id="rId1"/>
    <sheet name="расчет обеспеченности" sheetId="2" state="hidden" r:id="rId2"/>
    <sheet name="ввод жилья" sheetId="3" state="hidden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0">'лист'!$4:$4</definedName>
    <definedName name="_xlnm.Print_Area" localSheetId="0">'лист'!$A$1:$B$27</definedName>
  </definedNames>
  <calcPr fullCalcOnLoad="1"/>
</workbook>
</file>

<file path=xl/sharedStrings.xml><?xml version="1.0" encoding="utf-8"?>
<sst xmlns="http://schemas.openxmlformats.org/spreadsheetml/2006/main" count="152" uniqueCount="46">
  <si>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</si>
  <si>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</si>
  <si>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</si>
  <si>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</si>
  <si>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</si>
  <si>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</si>
  <si>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</si>
  <si>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</si>
  <si>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</si>
  <si>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</si>
  <si>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</si>
  <si>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</si>
  <si>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</si>
  <si>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</si>
  <si>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</si>
  <si>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</si>
  <si>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</si>
  <si>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</si>
  <si>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</si>
  <si>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</si>
  <si>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</si>
  <si>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</si>
  <si>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</si>
  <si>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</si>
  <si>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</si>
  <si>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</si>
  <si>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</si>
  <si>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</si>
  <si>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</si>
  <si>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</si>
  <si>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</si>
  <si>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</si>
  <si>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</si>
  <si>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</si>
  <si>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</si>
  <si>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</si>
  <si>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</si>
  <si>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</si>
  <si>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 xml:space="preserve">Геймановское </t>
  </si>
  <si>
    <t>Нововладимировское</t>
  </si>
  <si>
    <t>Алексее-Тенгинское</t>
  </si>
  <si>
    <t>Показатели для анализа выполнения индикативного плана социально-экономического развития муниципального образования Тбилисский район и утверждения индикативного плана на очередной плановый период в разрезе сельских поселений</t>
  </si>
  <si>
    <t>в том числе по поселениям: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</si>
  <si>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</si>
  <si>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</si>
  <si>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 xml:space="preserve">Факт за 9 месяцев 2017 г.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</si>
</sst>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\-???_р_._-;_-@_-"/>
    <numFmt numFmtId="165" formatCode="#,##0.000"/>
    <numFmt numFmtId="166" formatCode="_-* #,##0.0_р_._-;\-* #,##0.0_р_._-;_-* \-?_р_._-;_-@_-"/>
    <numFmt numFmtId="167" formatCode="0.000"/>
    <numFmt numFmtId="168" formatCode="_-* #,##0.0_р_._-;\-* #,##0.0_р_._-;_-* &quot;-&quot;?_р_._-;_-@_-"/>
    <numFmt numFmtId="169" formatCode="_-* #,##0.000_р_._-;\-* #,##0.000_р_._-;_-* &quot;-&quot;???_р_._-;_-@_-"/>
    <numFmt numFmtId="170" formatCode="_-* #,##0.00_р_._-;\-* #,##0.00_р_._-;_-* \-?_р_._-;_-@_-"/>
    <numFmt numFmtId="171" formatCode="#,##0.0_ ;\-#,##0.0\ "/>
    <numFmt numFmtId="172" formatCode="_-* #,##0_р_._-;\-* #,##0_р_._-;_-* \-?_р_._-;_-@_-"/>
    <numFmt numFmtId="173" formatCode="_-* #,##0.00_р_._-;\-* #,##0.00_р_._-;_-* \-???_р_._-;_-@_-"/>
    <numFmt numFmtId="174" formatCode="_-* #,##0.0_р_._-;\-* #,##0.0_р_._-;_-* \-???_р_._-;_-@_-"/>
    <numFmt numFmtId="175" formatCode="_-* #,##0_р_._-;\-* #,##0_р_._-;_-* \-???_р_._-;_-@_-"/>
    <numFmt numFmtId="176" formatCode="_-* #,##0.000_р_._-;\-* #,##0.000_р_._-;_-* \-?_р_._-;_-@_-"/>
    <numFmt numFmtId="177" formatCode="_-* #,##0.000_р_._-;\-* #,##0.000_р_._-;_-* &quot;-&quot;??_р_._-;_-@_-"/>
    <numFmt numFmtId="178" formatCode="_-* #,##0.0000_р_._-;\-* #,##0.0000_р_._-;_-* \-?_р_._-;_-@_-"/>
    <numFmt numFmtId="179" formatCode="#,##0.0"/>
    <numFmt numFmtId="180" formatCode="_-* #,##0.00[$р.-419]_-;\-* #,##0.00[$р.-419]_-;_-* &quot;-&quot;??[$р.-419]_-;_-@_-"/>
    <numFmt numFmtId="181" formatCode="_-* #,##0.0_р_._-;\-* #,##0.0_р_._-;_-* &quot;-&quot;_р_._-;_-@_-"/>
    <numFmt numFmtId="182" formatCode="0.0"/>
    <numFmt numFmtId="183" formatCode="_-* #,##0.0000_р_._-;\-* #,##0.0000_р_._-;_-* \-???_р_._-;_-@_-"/>
    <numFmt numFmtId="184" formatCode="_-* #,##0.000_р_._-;\-* #,##0.000_р_._-;_-* &quot;-&quot;?_р_._-;_-@_-"/>
    <numFmt numFmtId="185" formatCode="_-* #,##0.00_р_._-;\-* #,##0.0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#,##0.000_ ;\-#,##0.000\ "/>
    <numFmt numFmtId="192" formatCode="#,##0.00_ ;\-#,##0.00\ "/>
    <numFmt numFmtId="193" formatCode="0.0000"/>
    <numFmt numFmtId="194" formatCode="0.00000"/>
  </numFmts>
  <fonts count="27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1" fillId="4" borderId="18" xfId="0" applyNumberFormat="1" applyFont="1" applyFill="1" applyBorder="1" applyAlignment="1">
      <alignment/>
    </xf>
    <xf numFmtId="1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1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67" fontId="0" fillId="0" borderId="10" xfId="0" applyNumberFormat="1" applyBorder="1" applyAlignment="1">
      <alignment horizontal="right"/>
    </xf>
    <xf numFmtId="167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4" fillId="24" borderId="19" xfId="0" applyFont="1" applyFill="1" applyBorder="1" applyAlignment="1">
      <alignment horizontal="right" vertical="center" wrapText="1"/>
    </xf>
    <xf numFmtId="0" fontId="24" fillId="24" borderId="19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vertical="center" wrapText="1"/>
    </xf>
    <xf numFmtId="41" fontId="25" fillId="24" borderId="2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5" fillId="24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0" fontId="24" fillId="2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22" borderId="2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tabSelected="1" view="pageBreakPreview" zoomScale="75" zoomScaleNormal="75" zoomScaleSheetLayoutView="75" workbookViewId="0" topLeftCell="A1">
      <selection activeCell="B6" sqref="B6"/>
    </sheetView>
  </sheetViews>
  <sheetFormatPr defaultColWidth="9.00390625" defaultRowHeight="12.75"/>
  <cols>
    <col min="1" max="1" width="56.75390625" style="66" customWidth="1"/>
    <col min="2" max="2" width="34.375" style="1" customWidth="1"/>
    <col min="3" max="3" width="13.00390625" style="1" customWidth="1"/>
    <col min="4" max="4" width="17.00390625" style="1" customWidth="1"/>
    <col min="5" max="16384" width="9.125" style="1" customWidth="1"/>
  </cols>
  <sheetData>
    <row r="2" spans="1:3" ht="90" customHeight="1">
      <c r="A2" s="77" t="s">
        <v>41</v>
      </c>
      <c r="B2" s="77"/>
      <c r="C2" s="67"/>
    </row>
    <row r="3" ht="12" customHeight="1">
      <c r="A3" s="72"/>
    </row>
    <row r="4" spans="1:2" ht="43.5" customHeight="1">
      <c r="A4" s="78" t="s">
        <v>0</v>
      </c>
      <c r="B4" s="75" t="s">
        <v>45</v>
      </c>
    </row>
    <row r="5" spans="1:2" ht="15.75" customHeight="1">
      <c r="A5" s="78"/>
      <c r="B5" s="76"/>
    </row>
    <row r="6" spans="1:2" ht="31.5">
      <c r="A6" s="73" t="s">
        <v>43</v>
      </c>
      <c r="B6" s="74">
        <f>SUM(B8:B15)</f>
        <v>2018</v>
      </c>
    </row>
    <row r="7" spans="1:2" ht="15.75">
      <c r="A7" s="68" t="s">
        <v>42</v>
      </c>
      <c r="B7" s="74"/>
    </row>
    <row r="8" spans="1:2" ht="15.75">
      <c r="A8" s="69" t="s">
        <v>40</v>
      </c>
      <c r="B8" s="74">
        <v>66</v>
      </c>
    </row>
    <row r="9" spans="1:2" ht="15.75">
      <c r="A9" s="70" t="s">
        <v>2</v>
      </c>
      <c r="B9" s="74">
        <v>156</v>
      </c>
    </row>
    <row r="10" spans="1:2" ht="15.75">
      <c r="A10" s="70" t="s">
        <v>38</v>
      </c>
      <c r="B10" s="74">
        <v>51</v>
      </c>
    </row>
    <row r="11" spans="1:2" ht="15.75">
      <c r="A11" s="70" t="s">
        <v>3</v>
      </c>
      <c r="B11" s="74">
        <v>84</v>
      </c>
    </row>
    <row r="12" spans="1:2" ht="15.75">
      <c r="A12" s="70" t="s">
        <v>5</v>
      </c>
      <c r="B12" s="74">
        <v>55</v>
      </c>
    </row>
    <row r="13" spans="1:2" ht="15.75">
      <c r="A13" s="70" t="s">
        <v>39</v>
      </c>
      <c r="B13" s="74">
        <v>96</v>
      </c>
    </row>
    <row r="14" spans="1:2" ht="15.75">
      <c r="A14" s="70" t="s">
        <v>6</v>
      </c>
      <c r="B14" s="74">
        <v>49</v>
      </c>
    </row>
    <row r="15" spans="1:2" ht="15.75">
      <c r="A15" s="70" t="s">
        <v>1</v>
      </c>
      <c r="B15" s="74">
        <v>1461</v>
      </c>
    </row>
    <row r="16" spans="1:2" ht="37.5" customHeight="1">
      <c r="A16" s="71" t="s">
        <v>44</v>
      </c>
      <c r="B16" s="74">
        <f>SUM(B18:B25)</f>
        <v>2459</v>
      </c>
    </row>
    <row r="17" spans="1:2" ht="17.25" customHeight="1">
      <c r="A17" s="68" t="s">
        <v>42</v>
      </c>
      <c r="B17" s="74"/>
    </row>
    <row r="18" spans="1:2" ht="15.75">
      <c r="A18" s="69" t="s">
        <v>40</v>
      </c>
      <c r="B18" s="74">
        <v>66</v>
      </c>
    </row>
    <row r="19" spans="1:2" ht="15.75">
      <c r="A19" s="70" t="s">
        <v>2</v>
      </c>
      <c r="B19" s="74">
        <v>158</v>
      </c>
    </row>
    <row r="20" spans="1:2" ht="15.75">
      <c r="A20" s="70" t="s">
        <v>38</v>
      </c>
      <c r="B20" s="74">
        <v>93</v>
      </c>
    </row>
    <row r="21" spans="1:2" ht="15.75">
      <c r="A21" s="70" t="s">
        <v>3</v>
      </c>
      <c r="B21" s="74">
        <v>88</v>
      </c>
    </row>
    <row r="22" spans="1:2" ht="15.75">
      <c r="A22" s="70" t="s">
        <v>5</v>
      </c>
      <c r="B22" s="74">
        <v>55</v>
      </c>
    </row>
    <row r="23" spans="1:2" ht="15.75">
      <c r="A23" s="70" t="s">
        <v>39</v>
      </c>
      <c r="B23" s="74">
        <v>102</v>
      </c>
    </row>
    <row r="24" spans="1:2" ht="15.75">
      <c r="A24" s="70" t="s">
        <v>6</v>
      </c>
      <c r="B24" s="74">
        <v>49</v>
      </c>
    </row>
    <row r="25" spans="1:2" ht="15.75">
      <c r="A25" s="70" t="s">
        <v>1</v>
      </c>
      <c r="B25" s="74">
        <v>1848</v>
      </c>
    </row>
  </sheetData>
  <sheetProtection/>
  <mergeCells count="3">
    <mergeCell ref="B4:B5"/>
    <mergeCell ref="A2:B2"/>
    <mergeCell ref="A4:A5"/>
  </mergeCells>
  <printOptions horizontalCentered="1"/>
  <pageMargins left="0.984251968503937" right="0.3937007874015748" top="0.6692913385826772" bottom="0.7086614173228347" header="0" footer="0"/>
  <pageSetup fitToHeight="1" fitToWidth="1" horizontalDpi="600" verticalDpi="600" orientation="portrait" paperSize="9" scale="9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83" t="s">
        <v>7</v>
      </c>
      <c r="B2" s="83"/>
      <c r="C2" s="83"/>
      <c r="D2" s="83"/>
      <c r="E2" s="83"/>
      <c r="F2" s="83"/>
      <c r="G2" s="83"/>
      <c r="H2" s="83"/>
      <c r="I2" s="83"/>
      <c r="J2" s="83"/>
    </row>
    <row r="4" spans="1:13" ht="12.75">
      <c r="A4" s="80"/>
      <c r="B4" s="84" t="s">
        <v>8</v>
      </c>
      <c r="C4" s="84"/>
      <c r="D4" s="84"/>
      <c r="E4" s="82" t="s">
        <v>9</v>
      </c>
      <c r="F4" s="82"/>
      <c r="G4" s="82"/>
      <c r="H4" s="85" t="s">
        <v>10</v>
      </c>
      <c r="I4" s="85"/>
      <c r="J4" s="85"/>
      <c r="K4" s="86"/>
      <c r="L4" s="86"/>
      <c r="M4" s="86"/>
    </row>
    <row r="5" spans="1:13" ht="76.5">
      <c r="A5" s="80"/>
      <c r="B5" s="3" t="s">
        <v>11</v>
      </c>
      <c r="C5" s="4" t="s">
        <v>12</v>
      </c>
      <c r="D5" s="5" t="s">
        <v>13</v>
      </c>
      <c r="E5" s="6" t="s">
        <v>11</v>
      </c>
      <c r="F5" s="7" t="s">
        <v>12</v>
      </c>
      <c r="G5" s="8" t="s">
        <v>13</v>
      </c>
      <c r="H5" s="9" t="s">
        <v>11</v>
      </c>
      <c r="I5" s="10" t="s">
        <v>12</v>
      </c>
      <c r="J5" s="11" t="s">
        <v>13</v>
      </c>
      <c r="K5" s="12"/>
      <c r="L5" s="12"/>
      <c r="M5" s="12"/>
    </row>
    <row r="6" spans="1:13" ht="12.75">
      <c r="A6" s="13" t="s">
        <v>1</v>
      </c>
      <c r="B6" s="14">
        <v>725</v>
      </c>
      <c r="C6" s="15">
        <v>1663</v>
      </c>
      <c r="D6" s="16">
        <f aca="true" t="shared" si="0" ref="D6:D14">B6/C6*1000</f>
        <v>435.9591100420926</v>
      </c>
      <c r="E6" s="17">
        <v>805</v>
      </c>
      <c r="F6" s="18">
        <v>1705</v>
      </c>
      <c r="G6" s="19">
        <f aca="true" t="shared" si="1" ref="G6:G14">E6/F6*1000</f>
        <v>472.14076246334315</v>
      </c>
      <c r="H6" s="20">
        <v>905</v>
      </c>
      <c r="I6" s="21">
        <v>1876</v>
      </c>
      <c r="J6" s="22">
        <f aca="true" t="shared" si="2" ref="J6:J14">H6/I6*1000</f>
        <v>482.409381663113</v>
      </c>
      <c r="K6" s="23"/>
      <c r="L6" s="23"/>
      <c r="M6" s="24"/>
    </row>
    <row r="7" spans="1:13" ht="12.75">
      <c r="A7" s="13" t="s">
        <v>2</v>
      </c>
      <c r="B7" s="14">
        <v>174</v>
      </c>
      <c r="C7" s="15">
        <v>328</v>
      </c>
      <c r="D7" s="16">
        <f t="shared" si="0"/>
        <v>530.4878048780488</v>
      </c>
      <c r="E7" s="17">
        <v>174</v>
      </c>
      <c r="F7" s="18">
        <v>318</v>
      </c>
      <c r="G7" s="19">
        <f t="shared" si="1"/>
        <v>547.1698113207547</v>
      </c>
      <c r="H7" s="20">
        <v>184</v>
      </c>
      <c r="I7" s="21">
        <v>350</v>
      </c>
      <c r="J7" s="22">
        <f t="shared" si="2"/>
        <v>525.7142857142857</v>
      </c>
      <c r="K7" s="23"/>
      <c r="L7" s="23"/>
      <c r="M7" s="24"/>
    </row>
    <row r="8" spans="1:13" ht="12.75">
      <c r="A8" s="13" t="s">
        <v>5</v>
      </c>
      <c r="B8" s="14">
        <v>119</v>
      </c>
      <c r="C8" s="15">
        <v>130</v>
      </c>
      <c r="D8" s="16">
        <f t="shared" si="0"/>
        <v>915.3846153846154</v>
      </c>
      <c r="E8" s="17">
        <v>117</v>
      </c>
      <c r="F8" s="18">
        <v>122</v>
      </c>
      <c r="G8" s="19">
        <f t="shared" si="1"/>
        <v>959.0163934426229</v>
      </c>
      <c r="H8" s="20">
        <v>127</v>
      </c>
      <c r="I8" s="21">
        <v>135</v>
      </c>
      <c r="J8" s="22">
        <f t="shared" si="2"/>
        <v>940.7407407407408</v>
      </c>
      <c r="K8" s="23"/>
      <c r="L8" s="23"/>
      <c r="M8" s="24"/>
    </row>
    <row r="9" spans="1:13" ht="12.75">
      <c r="A9" s="13" t="s">
        <v>6</v>
      </c>
      <c r="B9" s="14">
        <v>55</v>
      </c>
      <c r="C9" s="15">
        <v>98</v>
      </c>
      <c r="D9" s="16">
        <f t="shared" si="0"/>
        <v>561.2244897959183</v>
      </c>
      <c r="E9" s="17">
        <v>55</v>
      </c>
      <c r="F9" s="18">
        <v>89</v>
      </c>
      <c r="G9" s="19">
        <f t="shared" si="1"/>
        <v>617.9775280898876</v>
      </c>
      <c r="H9" s="20">
        <v>65</v>
      </c>
      <c r="I9" s="21">
        <v>101</v>
      </c>
      <c r="J9" s="22">
        <f t="shared" si="2"/>
        <v>643.5643564356436</v>
      </c>
      <c r="K9" s="23"/>
      <c r="L9" s="23"/>
      <c r="M9" s="24"/>
    </row>
    <row r="10" spans="1:13" ht="12.75">
      <c r="A10" s="13" t="s">
        <v>14</v>
      </c>
      <c r="B10" s="14">
        <v>140</v>
      </c>
      <c r="C10" s="15">
        <v>83</v>
      </c>
      <c r="D10" s="16">
        <f t="shared" si="0"/>
        <v>1686.7469879518073</v>
      </c>
      <c r="E10" s="17">
        <v>140</v>
      </c>
      <c r="F10" s="18">
        <v>92</v>
      </c>
      <c r="G10" s="19">
        <f t="shared" si="1"/>
        <v>1521.7391304347827</v>
      </c>
      <c r="H10" s="20">
        <v>150</v>
      </c>
      <c r="I10" s="21">
        <v>102</v>
      </c>
      <c r="J10" s="22">
        <f t="shared" si="2"/>
        <v>1470.5882352941178</v>
      </c>
      <c r="K10" s="23"/>
      <c r="L10" s="23"/>
      <c r="M10" s="24"/>
    </row>
    <row r="11" spans="1:13" ht="12.75">
      <c r="A11" s="13" t="s">
        <v>3</v>
      </c>
      <c r="B11" s="14">
        <v>115</v>
      </c>
      <c r="C11" s="15">
        <v>166</v>
      </c>
      <c r="D11" s="16">
        <f t="shared" si="0"/>
        <v>692.7710843373494</v>
      </c>
      <c r="E11" s="17">
        <v>115</v>
      </c>
      <c r="F11" s="18">
        <v>152</v>
      </c>
      <c r="G11" s="19">
        <f t="shared" si="1"/>
        <v>756.578947368421</v>
      </c>
      <c r="H11" s="20">
        <v>125</v>
      </c>
      <c r="I11" s="21">
        <v>168</v>
      </c>
      <c r="J11" s="22">
        <f t="shared" si="2"/>
        <v>744.047619047619</v>
      </c>
      <c r="K11" s="23"/>
      <c r="L11" s="23"/>
      <c r="M11" s="24"/>
    </row>
    <row r="12" spans="1:13" ht="12.75">
      <c r="A12" s="13" t="s">
        <v>15</v>
      </c>
      <c r="B12" s="14">
        <v>110</v>
      </c>
      <c r="C12" s="15">
        <v>186</v>
      </c>
      <c r="D12" s="16">
        <f t="shared" si="0"/>
        <v>591.3978494623656</v>
      </c>
      <c r="E12" s="17">
        <v>110</v>
      </c>
      <c r="F12" s="18">
        <v>179</v>
      </c>
      <c r="G12" s="19">
        <f t="shared" si="1"/>
        <v>614.5251396648044</v>
      </c>
      <c r="H12" s="20">
        <v>122</v>
      </c>
      <c r="I12" s="21">
        <v>197</v>
      </c>
      <c r="J12" s="22">
        <f t="shared" si="2"/>
        <v>619.2893401015228</v>
      </c>
      <c r="K12" s="23"/>
      <c r="L12" s="23"/>
      <c r="M12" s="24"/>
    </row>
    <row r="13" spans="1:13" ht="12.75">
      <c r="A13" s="13" t="s">
        <v>4</v>
      </c>
      <c r="B13" s="25">
        <v>117</v>
      </c>
      <c r="C13" s="26">
        <v>167</v>
      </c>
      <c r="D13" s="27">
        <f t="shared" si="0"/>
        <v>700.5988023952095</v>
      </c>
      <c r="E13" s="28">
        <v>115</v>
      </c>
      <c r="F13" s="29">
        <v>173</v>
      </c>
      <c r="G13" s="30">
        <f t="shared" si="1"/>
        <v>664.7398843930636</v>
      </c>
      <c r="H13" s="31">
        <v>125</v>
      </c>
      <c r="I13" s="32">
        <v>190</v>
      </c>
      <c r="J13" s="33">
        <f t="shared" si="2"/>
        <v>657.8947368421053</v>
      </c>
      <c r="K13" s="23"/>
      <c r="L13" s="23"/>
      <c r="M13" s="24"/>
    </row>
    <row r="14" spans="2:13" ht="12.75">
      <c r="B14" s="34">
        <f>SUM(B6:B13)</f>
        <v>1555</v>
      </c>
      <c r="C14" s="34">
        <f>SUM(C6:C13)</f>
        <v>2821</v>
      </c>
      <c r="D14" s="35">
        <f t="shared" si="0"/>
        <v>551.2229705778093</v>
      </c>
      <c r="E14" s="34">
        <f>SUM(E6:E13)</f>
        <v>1631</v>
      </c>
      <c r="F14" s="34">
        <f>SUM(F6:F13)</f>
        <v>2830</v>
      </c>
      <c r="G14" s="36">
        <f t="shared" si="1"/>
        <v>576.3250883392226</v>
      </c>
      <c r="H14" s="34">
        <f>SUM(H6:H13)</f>
        <v>1803</v>
      </c>
      <c r="I14" s="34">
        <f>SUM(I6:I13)</f>
        <v>3119</v>
      </c>
      <c r="J14" s="36">
        <f t="shared" si="2"/>
        <v>578.069894196858</v>
      </c>
      <c r="K14" s="37"/>
      <c r="L14" s="37"/>
      <c r="M14" s="37"/>
    </row>
    <row r="19" spans="1:10" ht="12.75">
      <c r="A19" s="83" t="s">
        <v>16</v>
      </c>
      <c r="B19" s="83"/>
      <c r="C19" s="83"/>
      <c r="D19" s="83"/>
      <c r="E19" s="83"/>
      <c r="F19" s="83"/>
      <c r="G19" s="83"/>
      <c r="H19" s="83"/>
      <c r="I19" s="83"/>
      <c r="J19" s="83"/>
    </row>
    <row r="21" spans="1:10" ht="12.75">
      <c r="A21" s="80"/>
      <c r="B21" s="84" t="s">
        <v>17</v>
      </c>
      <c r="C21" s="84"/>
      <c r="D21" s="84"/>
      <c r="E21" s="82" t="s">
        <v>18</v>
      </c>
      <c r="F21" s="82"/>
      <c r="G21" s="82"/>
      <c r="H21" s="85" t="s">
        <v>19</v>
      </c>
      <c r="I21" s="85"/>
      <c r="J21" s="85"/>
    </row>
    <row r="22" spans="1:10" ht="76.5">
      <c r="A22" s="80"/>
      <c r="B22" s="3" t="s">
        <v>11</v>
      </c>
      <c r="C22" s="4" t="s">
        <v>12</v>
      </c>
      <c r="D22" s="5" t="s">
        <v>13</v>
      </c>
      <c r="E22" s="6" t="s">
        <v>11</v>
      </c>
      <c r="F22" s="7" t="s">
        <v>12</v>
      </c>
      <c r="G22" s="8" t="s">
        <v>13</v>
      </c>
      <c r="H22" s="9" t="s">
        <v>11</v>
      </c>
      <c r="I22" s="10" t="s">
        <v>12</v>
      </c>
      <c r="J22" s="11" t="s">
        <v>13</v>
      </c>
    </row>
    <row r="23" spans="1:10" ht="12.75">
      <c r="A23" s="13" t="s">
        <v>1</v>
      </c>
      <c r="B23" s="14">
        <v>990</v>
      </c>
      <c r="C23" s="15">
        <v>1490</v>
      </c>
      <c r="D23" s="16">
        <f aca="true" t="shared" si="3" ref="D23:D31">B23/C23*1000</f>
        <v>664.4295302013423</v>
      </c>
      <c r="E23" s="17">
        <v>990</v>
      </c>
      <c r="F23" s="18">
        <v>1535</v>
      </c>
      <c r="G23" s="19">
        <f aca="true" t="shared" si="4" ref="G23:G31">E23/F23*1000</f>
        <v>644.9511400651465</v>
      </c>
      <c r="H23" s="20">
        <v>1100</v>
      </c>
      <c r="I23" s="21">
        <v>1500</v>
      </c>
      <c r="J23" s="22">
        <f aca="true" t="shared" si="5" ref="J23:J31">H23/I23*1000</f>
        <v>733.3333333333333</v>
      </c>
    </row>
    <row r="24" spans="1:10" ht="12.75">
      <c r="A24" s="13" t="s">
        <v>2</v>
      </c>
      <c r="B24" s="14">
        <v>175</v>
      </c>
      <c r="C24" s="15">
        <v>250</v>
      </c>
      <c r="D24" s="16">
        <f t="shared" si="3"/>
        <v>700</v>
      </c>
      <c r="E24" s="17">
        <v>175</v>
      </c>
      <c r="F24" s="18">
        <v>269</v>
      </c>
      <c r="G24" s="19">
        <f t="shared" si="4"/>
        <v>650.5576208178438</v>
      </c>
      <c r="H24" s="20">
        <v>175</v>
      </c>
      <c r="I24" s="21">
        <v>270</v>
      </c>
      <c r="J24" s="22">
        <f t="shared" si="5"/>
        <v>648.1481481481482</v>
      </c>
    </row>
    <row r="25" spans="1:10" ht="12.75">
      <c r="A25" s="13" t="s">
        <v>5</v>
      </c>
      <c r="B25" s="14">
        <v>119</v>
      </c>
      <c r="C25" s="15">
        <v>110</v>
      </c>
      <c r="D25" s="16">
        <f t="shared" si="3"/>
        <v>1081.8181818181818</v>
      </c>
      <c r="E25" s="17">
        <v>119</v>
      </c>
      <c r="F25" s="18">
        <v>119</v>
      </c>
      <c r="G25" s="19">
        <f t="shared" si="4"/>
        <v>1000</v>
      </c>
      <c r="H25" s="20">
        <v>119</v>
      </c>
      <c r="I25" s="21">
        <v>110</v>
      </c>
      <c r="J25" s="22">
        <f t="shared" si="5"/>
        <v>1081.8181818181818</v>
      </c>
    </row>
    <row r="26" spans="1:10" ht="12.75">
      <c r="A26" s="13" t="s">
        <v>6</v>
      </c>
      <c r="B26" s="14">
        <v>55</v>
      </c>
      <c r="C26" s="15">
        <v>80</v>
      </c>
      <c r="D26" s="16">
        <f t="shared" si="3"/>
        <v>687.5</v>
      </c>
      <c r="E26" s="17">
        <v>55</v>
      </c>
      <c r="F26" s="18">
        <v>83</v>
      </c>
      <c r="G26" s="19">
        <f t="shared" si="4"/>
        <v>662.6506024096386</v>
      </c>
      <c r="H26" s="20">
        <v>55</v>
      </c>
      <c r="I26" s="21">
        <v>80</v>
      </c>
      <c r="J26" s="22">
        <f t="shared" si="5"/>
        <v>687.5</v>
      </c>
    </row>
    <row r="27" spans="1:10" ht="12.75">
      <c r="A27" s="13" t="s">
        <v>14</v>
      </c>
      <c r="B27" s="14">
        <v>140</v>
      </c>
      <c r="C27" s="15">
        <v>85</v>
      </c>
      <c r="D27" s="16">
        <f t="shared" si="3"/>
        <v>1647.0588235294117</v>
      </c>
      <c r="E27" s="17">
        <v>140</v>
      </c>
      <c r="F27" s="18">
        <v>86</v>
      </c>
      <c r="G27" s="19">
        <f t="shared" si="4"/>
        <v>1627.906976744186</v>
      </c>
      <c r="H27" s="20">
        <v>140</v>
      </c>
      <c r="I27" s="21">
        <v>85</v>
      </c>
      <c r="J27" s="22">
        <f t="shared" si="5"/>
        <v>1647.0588235294117</v>
      </c>
    </row>
    <row r="28" spans="1:10" ht="12.75">
      <c r="A28" s="13" t="s">
        <v>3</v>
      </c>
      <c r="B28" s="14">
        <v>25</v>
      </c>
      <c r="C28" s="15">
        <v>160</v>
      </c>
      <c r="D28" s="16">
        <f t="shared" si="3"/>
        <v>156.25</v>
      </c>
      <c r="E28" s="17">
        <v>25</v>
      </c>
      <c r="F28" s="18">
        <v>143</v>
      </c>
      <c r="G28" s="19">
        <f t="shared" si="4"/>
        <v>174.82517482517483</v>
      </c>
      <c r="H28" s="20">
        <v>25</v>
      </c>
      <c r="I28" s="21">
        <v>140</v>
      </c>
      <c r="J28" s="22">
        <f t="shared" si="5"/>
        <v>178.57142857142858</v>
      </c>
    </row>
    <row r="29" spans="1:10" ht="12.75">
      <c r="A29" s="13" t="s">
        <v>15</v>
      </c>
      <c r="B29" s="14">
        <v>110</v>
      </c>
      <c r="C29" s="15">
        <v>160</v>
      </c>
      <c r="D29" s="16">
        <f t="shared" si="3"/>
        <v>687.5</v>
      </c>
      <c r="E29" s="17">
        <v>110</v>
      </c>
      <c r="F29" s="18">
        <v>160</v>
      </c>
      <c r="G29" s="19">
        <f t="shared" si="4"/>
        <v>687.5</v>
      </c>
      <c r="H29" s="20">
        <v>110</v>
      </c>
      <c r="I29" s="21">
        <v>150</v>
      </c>
      <c r="J29" s="22">
        <f t="shared" si="5"/>
        <v>733.3333333333333</v>
      </c>
    </row>
    <row r="30" spans="1:10" ht="12.75">
      <c r="A30" s="13" t="s">
        <v>4</v>
      </c>
      <c r="B30" s="25">
        <v>117</v>
      </c>
      <c r="C30" s="26">
        <v>150</v>
      </c>
      <c r="D30" s="27">
        <f t="shared" si="3"/>
        <v>780</v>
      </c>
      <c r="E30" s="28">
        <v>117</v>
      </c>
      <c r="F30" s="29">
        <v>150</v>
      </c>
      <c r="G30" s="30">
        <f t="shared" si="4"/>
        <v>780</v>
      </c>
      <c r="H30" s="31">
        <v>117</v>
      </c>
      <c r="I30" s="32">
        <v>150</v>
      </c>
      <c r="J30" s="33">
        <f t="shared" si="5"/>
        <v>780</v>
      </c>
    </row>
    <row r="31" spans="2:10" ht="12.75">
      <c r="B31" s="34">
        <f>SUM(B23:B30)</f>
        <v>1731</v>
      </c>
      <c r="C31" s="34">
        <f>SUM(C23:C30)</f>
        <v>2485</v>
      </c>
      <c r="D31" s="35">
        <f t="shared" si="3"/>
        <v>696.5794768611671</v>
      </c>
      <c r="E31" s="34">
        <f>SUM(E23:E30)</f>
        <v>1731</v>
      </c>
      <c r="F31" s="34">
        <f>SUM(F23:F30)</f>
        <v>2545</v>
      </c>
      <c r="G31" s="36">
        <f t="shared" si="4"/>
        <v>680.1571709233791</v>
      </c>
      <c r="H31" s="34">
        <f>SUM(H23:H30)</f>
        <v>1841</v>
      </c>
      <c r="I31" s="34">
        <f>SUM(I23:I30)</f>
        <v>2485</v>
      </c>
      <c r="J31" s="36">
        <f t="shared" si="5"/>
        <v>740.8450704225352</v>
      </c>
    </row>
    <row r="32" ht="12.75">
      <c r="A32" t="s">
        <v>20</v>
      </c>
    </row>
    <row r="34" spans="1:10" ht="12.75">
      <c r="A34" s="80"/>
      <c r="B34" s="84" t="s">
        <v>17</v>
      </c>
      <c r="C34" s="84"/>
      <c r="D34" s="84"/>
      <c r="E34" s="82" t="s">
        <v>18</v>
      </c>
      <c r="F34" s="82"/>
      <c r="G34" s="82"/>
      <c r="H34" s="85" t="s">
        <v>19</v>
      </c>
      <c r="I34" s="85"/>
      <c r="J34" s="85"/>
    </row>
    <row r="35" spans="1:10" ht="76.5">
      <c r="A35" s="80"/>
      <c r="B35" s="3" t="s">
        <v>11</v>
      </c>
      <c r="C35" s="4" t="s">
        <v>12</v>
      </c>
      <c r="D35" s="5" t="s">
        <v>13</v>
      </c>
      <c r="E35" s="6" t="s">
        <v>11</v>
      </c>
      <c r="F35" s="7" t="s">
        <v>12</v>
      </c>
      <c r="G35" s="8" t="s">
        <v>13</v>
      </c>
      <c r="H35" s="9" t="s">
        <v>11</v>
      </c>
      <c r="I35" s="10" t="s">
        <v>12</v>
      </c>
      <c r="J35" s="11" t="s">
        <v>13</v>
      </c>
    </row>
    <row r="36" spans="1:10" ht="12.75">
      <c r="A36" s="13" t="s">
        <v>1</v>
      </c>
      <c r="B36" s="14">
        <v>990</v>
      </c>
      <c r="C36" s="15">
        <v>1883</v>
      </c>
      <c r="D36" s="16">
        <f aca="true" t="shared" si="6" ref="D36:D44">B36/C36*1000</f>
        <v>525.7567711099309</v>
      </c>
      <c r="E36" s="17">
        <v>990</v>
      </c>
      <c r="F36" s="18">
        <v>1950</v>
      </c>
      <c r="G36" s="19">
        <f aca="true" t="shared" si="7" ref="G36:G44">E36/F36*1000</f>
        <v>507.6923076923077</v>
      </c>
      <c r="H36" s="20">
        <v>1100</v>
      </c>
      <c r="I36" s="21">
        <v>2035</v>
      </c>
      <c r="J36" s="22">
        <f aca="true" t="shared" si="8" ref="J36:J44">H36/I36*1000</f>
        <v>540.5405405405405</v>
      </c>
    </row>
    <row r="37" spans="1:10" ht="12.75">
      <c r="A37" s="13" t="s">
        <v>2</v>
      </c>
      <c r="B37" s="14">
        <v>175</v>
      </c>
      <c r="C37" s="15">
        <v>318</v>
      </c>
      <c r="D37" s="16">
        <f t="shared" si="6"/>
        <v>550.3144654088051</v>
      </c>
      <c r="E37" s="17">
        <v>175</v>
      </c>
      <c r="F37" s="18">
        <v>375</v>
      </c>
      <c r="G37" s="19">
        <f t="shared" si="7"/>
        <v>466.6666666666667</v>
      </c>
      <c r="H37" s="20">
        <v>175</v>
      </c>
      <c r="I37" s="21">
        <v>390</v>
      </c>
      <c r="J37" s="22">
        <f t="shared" si="8"/>
        <v>448.71794871794873</v>
      </c>
    </row>
    <row r="38" spans="1:10" ht="12.75">
      <c r="A38" s="13" t="s">
        <v>5</v>
      </c>
      <c r="B38" s="14">
        <v>119</v>
      </c>
      <c r="C38" s="15">
        <v>122</v>
      </c>
      <c r="D38" s="16">
        <f t="shared" si="6"/>
        <v>975.4098360655737</v>
      </c>
      <c r="E38" s="17">
        <v>119</v>
      </c>
      <c r="F38" s="18">
        <v>142</v>
      </c>
      <c r="G38" s="19">
        <f t="shared" si="7"/>
        <v>838.0281690140845</v>
      </c>
      <c r="H38" s="20">
        <v>119</v>
      </c>
      <c r="I38" s="21">
        <v>155</v>
      </c>
      <c r="J38" s="22">
        <f t="shared" si="8"/>
        <v>767.741935483871</v>
      </c>
    </row>
    <row r="39" spans="1:10" ht="12.75">
      <c r="A39" s="13" t="s">
        <v>6</v>
      </c>
      <c r="B39" s="14">
        <v>55</v>
      </c>
      <c r="C39" s="15">
        <v>80</v>
      </c>
      <c r="D39" s="16">
        <f t="shared" si="6"/>
        <v>687.5</v>
      </c>
      <c r="E39" s="17">
        <v>55</v>
      </c>
      <c r="F39" s="18">
        <v>110</v>
      </c>
      <c r="G39" s="19">
        <f t="shared" si="7"/>
        <v>500</v>
      </c>
      <c r="H39" s="20">
        <v>55</v>
      </c>
      <c r="I39" s="21">
        <v>120</v>
      </c>
      <c r="J39" s="22">
        <f t="shared" si="8"/>
        <v>458.3333333333333</v>
      </c>
    </row>
    <row r="40" spans="1:10" ht="12.75">
      <c r="A40" s="13" t="s">
        <v>14</v>
      </c>
      <c r="B40" s="14">
        <v>140</v>
      </c>
      <c r="C40" s="15">
        <v>92</v>
      </c>
      <c r="D40" s="16">
        <f t="shared" si="6"/>
        <v>1521.7391304347827</v>
      </c>
      <c r="E40" s="17">
        <v>140</v>
      </c>
      <c r="F40" s="18">
        <v>110</v>
      </c>
      <c r="G40" s="19">
        <f t="shared" si="7"/>
        <v>1272.7272727272727</v>
      </c>
      <c r="H40" s="20">
        <v>140</v>
      </c>
      <c r="I40" s="21">
        <v>135</v>
      </c>
      <c r="J40" s="22">
        <f t="shared" si="8"/>
        <v>1037.037037037037</v>
      </c>
    </row>
    <row r="41" spans="1:10" ht="12.75">
      <c r="A41" s="13" t="s">
        <v>3</v>
      </c>
      <c r="B41" s="14">
        <v>25</v>
      </c>
      <c r="C41" s="15">
        <v>160</v>
      </c>
      <c r="D41" s="16">
        <f t="shared" si="6"/>
        <v>156.25</v>
      </c>
      <c r="E41" s="17">
        <v>25</v>
      </c>
      <c r="F41" s="18">
        <v>173</v>
      </c>
      <c r="G41" s="19">
        <f t="shared" si="7"/>
        <v>144.50867052023122</v>
      </c>
      <c r="H41" s="20">
        <v>25</v>
      </c>
      <c r="I41" s="21">
        <v>185</v>
      </c>
      <c r="J41" s="22">
        <f t="shared" si="8"/>
        <v>135.13513513513513</v>
      </c>
    </row>
    <row r="42" spans="1:10" ht="12.75">
      <c r="A42" s="13" t="s">
        <v>15</v>
      </c>
      <c r="B42" s="14">
        <v>110</v>
      </c>
      <c r="C42" s="15">
        <v>179</v>
      </c>
      <c r="D42" s="16">
        <f t="shared" si="6"/>
        <v>614.5251396648044</v>
      </c>
      <c r="E42" s="17">
        <v>110</v>
      </c>
      <c r="F42" s="18">
        <v>210</v>
      </c>
      <c r="G42" s="19">
        <f t="shared" si="7"/>
        <v>523.8095238095239</v>
      </c>
      <c r="H42" s="20">
        <v>110</v>
      </c>
      <c r="I42" s="21">
        <v>230</v>
      </c>
      <c r="J42" s="22">
        <f t="shared" si="8"/>
        <v>478.26086956521743</v>
      </c>
    </row>
    <row r="43" spans="1:10" ht="12.75">
      <c r="A43" s="13" t="s">
        <v>4</v>
      </c>
      <c r="B43" s="25">
        <v>117</v>
      </c>
      <c r="C43" s="26">
        <v>173</v>
      </c>
      <c r="D43" s="27">
        <f t="shared" si="6"/>
        <v>676.3005780346821</v>
      </c>
      <c r="E43" s="28">
        <v>117</v>
      </c>
      <c r="F43" s="29">
        <v>220</v>
      </c>
      <c r="G43" s="30">
        <f t="shared" si="7"/>
        <v>531.8181818181819</v>
      </c>
      <c r="H43" s="31">
        <v>117</v>
      </c>
      <c r="I43" s="32">
        <v>250</v>
      </c>
      <c r="J43" s="33">
        <f t="shared" si="8"/>
        <v>468</v>
      </c>
    </row>
    <row r="44" spans="2:10" ht="12.75">
      <c r="B44" s="34">
        <f>SUM(B36:B43)</f>
        <v>1731</v>
      </c>
      <c r="C44" s="34">
        <f>SUM(C36:C43)</f>
        <v>3007</v>
      </c>
      <c r="D44" s="35">
        <f t="shared" si="6"/>
        <v>575.6568007981376</v>
      </c>
      <c r="E44" s="34">
        <f>SUM(E36:E43)</f>
        <v>1731</v>
      </c>
      <c r="F44" s="34">
        <f>SUM(F36:F43)</f>
        <v>3290</v>
      </c>
      <c r="G44" s="38">
        <f t="shared" si="7"/>
        <v>526.1398176291793</v>
      </c>
      <c r="H44" s="34">
        <f>SUM(H36:H43)</f>
        <v>1841</v>
      </c>
      <c r="I44" s="34">
        <f>SUM(I36:I43)</f>
        <v>3500</v>
      </c>
      <c r="J44" s="36">
        <f t="shared" si="8"/>
        <v>526</v>
      </c>
    </row>
    <row r="45" ht="12.75">
      <c r="A45" t="s">
        <v>21</v>
      </c>
    </row>
    <row r="46" spans="4:10" ht="12.75">
      <c r="D46" s="39">
        <f>D36+D37+D38+D39+D40+D41+D42+D43</f>
        <v>5707.7959207185795</v>
      </c>
      <c r="E46" s="39"/>
      <c r="F46" s="39"/>
      <c r="G46" s="39">
        <f>G36+G37+G38+G39+G40+G41+G42+G43</f>
        <v>4785.250792248268</v>
      </c>
      <c r="H46" s="39"/>
      <c r="I46" s="39"/>
      <c r="J46" s="39">
        <f>J36+J37+J38+J39+J40+J41+J42+J43</f>
        <v>4333.766799813084</v>
      </c>
    </row>
    <row r="49" ht="12.75">
      <c r="D49" s="40" t="s">
        <v>22</v>
      </c>
    </row>
    <row r="51" spans="1:16" ht="12.75">
      <c r="A51" s="80"/>
      <c r="B51" s="81" t="s">
        <v>23</v>
      </c>
      <c r="C51" s="81"/>
      <c r="D51" s="81"/>
      <c r="E51" s="82" t="s">
        <v>24</v>
      </c>
      <c r="F51" s="82"/>
      <c r="G51" s="82"/>
      <c r="H51" s="81" t="s">
        <v>25</v>
      </c>
      <c r="I51" s="81"/>
      <c r="J51" s="81"/>
      <c r="K51" s="81" t="s">
        <v>26</v>
      </c>
      <c r="L51" s="81"/>
      <c r="M51" s="81"/>
      <c r="N51" s="81" t="s">
        <v>27</v>
      </c>
      <c r="O51" s="81"/>
      <c r="P51" s="81"/>
    </row>
    <row r="52" spans="1:16" ht="76.5">
      <c r="A52" s="80"/>
      <c r="B52" s="41" t="s">
        <v>11</v>
      </c>
      <c r="C52" s="42" t="s">
        <v>12</v>
      </c>
      <c r="D52" s="43" t="s">
        <v>13</v>
      </c>
      <c r="E52" s="6" t="s">
        <v>11</v>
      </c>
      <c r="F52" s="7" t="s">
        <v>12</v>
      </c>
      <c r="G52" s="8" t="s">
        <v>13</v>
      </c>
      <c r="H52" s="41" t="s">
        <v>11</v>
      </c>
      <c r="I52" s="42" t="s">
        <v>12</v>
      </c>
      <c r="J52" s="43" t="s">
        <v>13</v>
      </c>
      <c r="K52" s="41" t="s">
        <v>11</v>
      </c>
      <c r="L52" s="42" t="s">
        <v>12</v>
      </c>
      <c r="M52" s="43" t="s">
        <v>13</v>
      </c>
      <c r="N52" s="41" t="s">
        <v>11</v>
      </c>
      <c r="O52" s="42" t="s">
        <v>12</v>
      </c>
      <c r="P52" s="43" t="s">
        <v>13</v>
      </c>
    </row>
    <row r="53" spans="1:16" ht="12.75">
      <c r="A53" s="13" t="s">
        <v>1</v>
      </c>
      <c r="B53" s="44">
        <v>1130</v>
      </c>
      <c r="C53" s="45">
        <v>1942</v>
      </c>
      <c r="D53" s="46">
        <f aca="true" t="shared" si="9" ref="D53:D61">B53/C53*1000</f>
        <v>581.8743563336766</v>
      </c>
      <c r="E53" s="17">
        <v>1130</v>
      </c>
      <c r="F53" s="18">
        <v>1906</v>
      </c>
      <c r="G53" s="19">
        <f aca="true" t="shared" si="10" ref="G53:G61">E53/F53*1000</f>
        <v>592.8646379853095</v>
      </c>
      <c r="H53" s="44">
        <v>1130</v>
      </c>
      <c r="I53" s="45">
        <v>1916</v>
      </c>
      <c r="J53" s="46">
        <f aca="true" t="shared" si="11" ref="J53:J61">H53/I53*1000</f>
        <v>589.7703549060542</v>
      </c>
      <c r="K53" s="44">
        <v>1140</v>
      </c>
      <c r="L53" s="45">
        <v>1919</v>
      </c>
      <c r="M53" s="46">
        <f aca="true" t="shared" si="12" ref="M53:M61">K53/L53*1000</f>
        <v>594.059405940594</v>
      </c>
      <c r="N53" s="44">
        <v>1150</v>
      </c>
      <c r="O53" s="45">
        <v>1935</v>
      </c>
      <c r="P53" s="46">
        <f aca="true" t="shared" si="13" ref="P53:P61">N53/O53*1000</f>
        <v>594.3152454780361</v>
      </c>
    </row>
    <row r="54" spans="1:16" ht="12.75">
      <c r="A54" s="13" t="s">
        <v>2</v>
      </c>
      <c r="B54" s="44">
        <v>169</v>
      </c>
      <c r="C54" s="45">
        <v>377</v>
      </c>
      <c r="D54" s="46">
        <f t="shared" si="9"/>
        <v>448.2758620689655</v>
      </c>
      <c r="E54" s="17">
        <v>169</v>
      </c>
      <c r="F54" s="18">
        <v>370</v>
      </c>
      <c r="G54" s="19">
        <f t="shared" si="10"/>
        <v>456.7567567567568</v>
      </c>
      <c r="H54" s="44">
        <v>169</v>
      </c>
      <c r="I54" s="45">
        <v>372</v>
      </c>
      <c r="J54" s="46">
        <f t="shared" si="11"/>
        <v>454.3010752688172</v>
      </c>
      <c r="K54" s="44">
        <v>179</v>
      </c>
      <c r="L54" s="45">
        <v>374</v>
      </c>
      <c r="M54" s="46">
        <f t="shared" si="12"/>
        <v>478.6096256684492</v>
      </c>
      <c r="N54" s="44">
        <v>184</v>
      </c>
      <c r="O54" s="45">
        <v>378</v>
      </c>
      <c r="P54" s="46">
        <f t="shared" si="13"/>
        <v>486.77248677248673</v>
      </c>
    </row>
    <row r="55" spans="1:16" ht="12.75">
      <c r="A55" s="13" t="s">
        <v>5</v>
      </c>
      <c r="B55" s="44">
        <v>75</v>
      </c>
      <c r="C55" s="45">
        <v>148</v>
      </c>
      <c r="D55" s="46">
        <f t="shared" si="9"/>
        <v>506.7567567567568</v>
      </c>
      <c r="E55" s="17">
        <v>75</v>
      </c>
      <c r="F55" s="18">
        <v>167</v>
      </c>
      <c r="G55" s="19">
        <f t="shared" si="10"/>
        <v>449.1017964071856</v>
      </c>
      <c r="H55" s="44">
        <v>75</v>
      </c>
      <c r="I55" s="45">
        <v>169</v>
      </c>
      <c r="J55" s="46">
        <f t="shared" si="11"/>
        <v>443.7869822485207</v>
      </c>
      <c r="K55" s="44">
        <v>75</v>
      </c>
      <c r="L55" s="45">
        <v>170</v>
      </c>
      <c r="M55" s="46">
        <f t="shared" si="12"/>
        <v>441.1764705882353</v>
      </c>
      <c r="N55" s="44">
        <v>75</v>
      </c>
      <c r="O55" s="45">
        <v>172</v>
      </c>
      <c r="P55" s="46">
        <f t="shared" si="13"/>
        <v>436.04651162790697</v>
      </c>
    </row>
    <row r="56" spans="1:16" ht="12.75">
      <c r="A56" s="13" t="s">
        <v>6</v>
      </c>
      <c r="B56" s="44">
        <v>55</v>
      </c>
      <c r="C56" s="45">
        <v>92</v>
      </c>
      <c r="D56" s="46">
        <f t="shared" si="9"/>
        <v>597.8260869565217</v>
      </c>
      <c r="E56" s="17">
        <v>55</v>
      </c>
      <c r="F56" s="18">
        <v>84</v>
      </c>
      <c r="G56" s="19">
        <f t="shared" si="10"/>
        <v>654.7619047619048</v>
      </c>
      <c r="H56" s="44">
        <v>55</v>
      </c>
      <c r="I56" s="45">
        <v>80</v>
      </c>
      <c r="J56" s="46">
        <f t="shared" si="11"/>
        <v>687.5</v>
      </c>
      <c r="K56" s="44">
        <v>55</v>
      </c>
      <c r="L56" s="45">
        <v>84</v>
      </c>
      <c r="M56" s="46">
        <f t="shared" si="12"/>
        <v>654.7619047619048</v>
      </c>
      <c r="N56" s="44">
        <v>55</v>
      </c>
      <c r="O56" s="45">
        <v>85</v>
      </c>
      <c r="P56" s="46">
        <f t="shared" si="13"/>
        <v>647.0588235294118</v>
      </c>
    </row>
    <row r="57" spans="1:16" ht="12.75">
      <c r="A57" s="13" t="s">
        <v>14</v>
      </c>
      <c r="B57" s="44">
        <v>140</v>
      </c>
      <c r="C57" s="45">
        <v>103</v>
      </c>
      <c r="D57" s="46">
        <f t="shared" si="9"/>
        <v>1359.2233009708739</v>
      </c>
      <c r="E57" s="17">
        <v>140</v>
      </c>
      <c r="F57" s="18">
        <v>105</v>
      </c>
      <c r="G57" s="19">
        <f t="shared" si="10"/>
        <v>1333.3333333333333</v>
      </c>
      <c r="H57" s="44">
        <v>140</v>
      </c>
      <c r="I57" s="45">
        <v>115</v>
      </c>
      <c r="J57" s="46">
        <f t="shared" si="11"/>
        <v>1217.3913043478262</v>
      </c>
      <c r="K57" s="44">
        <v>140</v>
      </c>
      <c r="L57" s="45">
        <v>118</v>
      </c>
      <c r="M57" s="46">
        <f t="shared" si="12"/>
        <v>1186.4406779661017</v>
      </c>
      <c r="N57" s="44">
        <v>140</v>
      </c>
      <c r="O57" s="45">
        <v>121</v>
      </c>
      <c r="P57" s="46">
        <f t="shared" si="13"/>
        <v>1157.0247933884298</v>
      </c>
    </row>
    <row r="58" spans="1:16" ht="12.75">
      <c r="A58" s="13" t="s">
        <v>3</v>
      </c>
      <c r="B58" s="44">
        <v>40</v>
      </c>
      <c r="C58" s="45">
        <v>155</v>
      </c>
      <c r="D58" s="46">
        <f t="shared" si="9"/>
        <v>258.06451612903226</v>
      </c>
      <c r="E58" s="17">
        <v>40</v>
      </c>
      <c r="F58" s="18">
        <v>168</v>
      </c>
      <c r="G58" s="19">
        <f t="shared" si="10"/>
        <v>238.09523809523807</v>
      </c>
      <c r="H58" s="44">
        <v>59</v>
      </c>
      <c r="I58" s="45">
        <v>171</v>
      </c>
      <c r="J58" s="46">
        <f t="shared" si="11"/>
        <v>345.02923976608184</v>
      </c>
      <c r="K58" s="44">
        <v>59</v>
      </c>
      <c r="L58" s="45">
        <v>175</v>
      </c>
      <c r="M58" s="46">
        <f t="shared" si="12"/>
        <v>337.1428571428571</v>
      </c>
      <c r="N58" s="44">
        <v>64</v>
      </c>
      <c r="O58" s="45">
        <v>180</v>
      </c>
      <c r="P58" s="46">
        <f t="shared" si="13"/>
        <v>355.55555555555554</v>
      </c>
    </row>
    <row r="59" spans="1:16" ht="12.75">
      <c r="A59" s="13" t="s">
        <v>15</v>
      </c>
      <c r="B59" s="44">
        <v>115</v>
      </c>
      <c r="C59" s="45">
        <v>213</v>
      </c>
      <c r="D59" s="46">
        <f t="shared" si="9"/>
        <v>539.906103286385</v>
      </c>
      <c r="E59" s="17">
        <v>115</v>
      </c>
      <c r="F59" s="18">
        <v>232</v>
      </c>
      <c r="G59" s="19">
        <f t="shared" si="10"/>
        <v>495.68965517241384</v>
      </c>
      <c r="H59" s="44">
        <v>115</v>
      </c>
      <c r="I59" s="45">
        <v>223</v>
      </c>
      <c r="J59" s="46">
        <f t="shared" si="11"/>
        <v>515.695067264574</v>
      </c>
      <c r="K59" s="44">
        <v>115</v>
      </c>
      <c r="L59" s="45">
        <v>225</v>
      </c>
      <c r="M59" s="46">
        <f t="shared" si="12"/>
        <v>511.1111111111111</v>
      </c>
      <c r="N59" s="44">
        <v>115</v>
      </c>
      <c r="O59" s="45">
        <v>228</v>
      </c>
      <c r="P59" s="46">
        <f t="shared" si="13"/>
        <v>504.3859649122807</v>
      </c>
    </row>
    <row r="60" spans="1:16" ht="12.75">
      <c r="A60" s="13" t="s">
        <v>4</v>
      </c>
      <c r="B60" s="47">
        <v>117</v>
      </c>
      <c r="C60" s="48">
        <v>190</v>
      </c>
      <c r="D60" s="49">
        <f t="shared" si="9"/>
        <v>615.7894736842105</v>
      </c>
      <c r="E60" s="28">
        <v>117</v>
      </c>
      <c r="F60" s="29">
        <v>196</v>
      </c>
      <c r="G60" s="30">
        <f t="shared" si="10"/>
        <v>596.9387755102041</v>
      </c>
      <c r="H60" s="47">
        <v>117</v>
      </c>
      <c r="I60" s="48">
        <v>215</v>
      </c>
      <c r="J60" s="49">
        <f t="shared" si="11"/>
        <v>544.186046511628</v>
      </c>
      <c r="K60" s="47">
        <v>117</v>
      </c>
      <c r="L60" s="48">
        <v>231</v>
      </c>
      <c r="M60" s="49">
        <f t="shared" si="12"/>
        <v>506.49350649350646</v>
      </c>
      <c r="N60" s="47">
        <v>117</v>
      </c>
      <c r="O60" s="48">
        <v>232</v>
      </c>
      <c r="P60" s="49">
        <f t="shared" si="13"/>
        <v>504.31034482758616</v>
      </c>
    </row>
    <row r="61" spans="2:16" ht="12.75">
      <c r="B61" s="50">
        <f>SUM(B53:B60)</f>
        <v>1841</v>
      </c>
      <c r="C61" s="50">
        <f>SUM(C53:C60)</f>
        <v>3220</v>
      </c>
      <c r="D61" s="51">
        <f t="shared" si="9"/>
        <v>571.7391304347826</v>
      </c>
      <c r="E61" s="34">
        <f>SUM(E53:E60)</f>
        <v>1841</v>
      </c>
      <c r="F61" s="34">
        <f>SUM(F53:F60)</f>
        <v>3228</v>
      </c>
      <c r="G61" s="52">
        <f t="shared" si="10"/>
        <v>570.3221809169765</v>
      </c>
      <c r="H61" s="34">
        <f>SUM(H53:H60)</f>
        <v>1860</v>
      </c>
      <c r="I61" s="34">
        <f>SUM(I53:I60)</f>
        <v>3261</v>
      </c>
      <c r="J61" s="52">
        <f t="shared" si="11"/>
        <v>570.3771849126035</v>
      </c>
      <c r="K61" s="34">
        <f>SUM(K53:K60)</f>
        <v>1880</v>
      </c>
      <c r="L61" s="34">
        <f>SUM(L53:L60)</f>
        <v>3296</v>
      </c>
      <c r="M61" s="52">
        <f t="shared" si="12"/>
        <v>570.3883495145631</v>
      </c>
      <c r="N61" s="34">
        <f>SUM(N53:N60)</f>
        <v>1900</v>
      </c>
      <c r="O61" s="34">
        <f>SUM(O53:O60)</f>
        <v>3331</v>
      </c>
      <c r="P61" s="52">
        <f t="shared" si="13"/>
        <v>570.399279495647</v>
      </c>
    </row>
    <row r="62" spans="3:15" ht="12.75">
      <c r="C62" s="53"/>
      <c r="F62" s="53"/>
      <c r="I62" s="53"/>
      <c r="L62" s="53"/>
      <c r="O62" s="53"/>
    </row>
    <row r="64" spans="2:10" ht="12.75">
      <c r="B64" s="79" t="s">
        <v>28</v>
      </c>
      <c r="C64" s="79"/>
      <c r="D64" s="79"/>
      <c r="E64" s="79"/>
      <c r="F64" s="79"/>
      <c r="G64" s="79"/>
      <c r="H64" s="79"/>
      <c r="I64" s="79"/>
      <c r="J64" s="79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2" t="s">
        <v>1</v>
      </c>
      <c r="B67" s="54">
        <v>1138</v>
      </c>
      <c r="C67" s="54">
        <v>1178</v>
      </c>
      <c r="D67" s="54">
        <v>1198</v>
      </c>
      <c r="E67" s="54">
        <v>1224</v>
      </c>
      <c r="F67" s="54">
        <v>1269</v>
      </c>
    </row>
    <row r="68" spans="1:6" ht="15" customHeight="1">
      <c r="A68" s="13" t="s">
        <v>2</v>
      </c>
      <c r="B68" s="55">
        <v>154</v>
      </c>
      <c r="C68" s="56">
        <v>159</v>
      </c>
      <c r="D68" s="56">
        <v>165</v>
      </c>
      <c r="E68" s="57">
        <v>168</v>
      </c>
      <c r="F68" s="56">
        <v>173</v>
      </c>
    </row>
    <row r="69" spans="1:6" ht="15" customHeight="1">
      <c r="A69" s="13" t="s">
        <v>5</v>
      </c>
      <c r="B69" s="55">
        <v>70</v>
      </c>
      <c r="C69" s="56">
        <v>65</v>
      </c>
      <c r="D69" s="56">
        <v>67</v>
      </c>
      <c r="E69" s="57">
        <v>69</v>
      </c>
      <c r="F69" s="56">
        <v>71</v>
      </c>
    </row>
    <row r="70" spans="1:6" ht="15" customHeight="1">
      <c r="A70" s="13" t="s">
        <v>6</v>
      </c>
      <c r="B70" s="55">
        <v>50</v>
      </c>
      <c r="C70" s="56">
        <v>43</v>
      </c>
      <c r="D70" s="56">
        <v>45</v>
      </c>
      <c r="E70" s="57">
        <v>46</v>
      </c>
      <c r="F70" s="56">
        <v>48</v>
      </c>
    </row>
    <row r="71" spans="1:6" ht="15" customHeight="1">
      <c r="A71" s="13" t="s">
        <v>14</v>
      </c>
      <c r="B71" s="55">
        <v>69</v>
      </c>
      <c r="C71" s="56">
        <v>67</v>
      </c>
      <c r="D71" s="56">
        <v>69</v>
      </c>
      <c r="E71" s="57">
        <v>70</v>
      </c>
      <c r="F71" s="56">
        <v>71</v>
      </c>
    </row>
    <row r="72" spans="1:6" ht="15" customHeight="1">
      <c r="A72" s="13" t="s">
        <v>3</v>
      </c>
      <c r="B72" s="55">
        <v>43</v>
      </c>
      <c r="C72" s="56">
        <v>42</v>
      </c>
      <c r="D72" s="56">
        <v>46</v>
      </c>
      <c r="E72" s="57">
        <v>47</v>
      </c>
      <c r="F72" s="56">
        <v>48</v>
      </c>
    </row>
    <row r="73" spans="1:6" ht="15" customHeight="1">
      <c r="A73" s="13" t="s">
        <v>15</v>
      </c>
      <c r="B73" s="55">
        <v>112</v>
      </c>
      <c r="C73" s="56">
        <v>128</v>
      </c>
      <c r="D73" s="56">
        <v>130</v>
      </c>
      <c r="E73" s="57">
        <v>133</v>
      </c>
      <c r="F73" s="56">
        <v>135</v>
      </c>
    </row>
    <row r="74" spans="1:6" ht="15" customHeight="1">
      <c r="A74" s="13" t="s">
        <v>4</v>
      </c>
      <c r="B74" s="55">
        <v>94</v>
      </c>
      <c r="C74" s="56">
        <v>98</v>
      </c>
      <c r="D74" s="56">
        <v>100</v>
      </c>
      <c r="E74" s="57">
        <v>103</v>
      </c>
      <c r="F74" s="56">
        <v>105</v>
      </c>
    </row>
    <row r="75" spans="1:6" ht="15" customHeight="1">
      <c r="A75" s="2" t="s">
        <v>29</v>
      </c>
      <c r="B75" s="2">
        <f>B67+B68+B69+B70+B71+B72+B73+B74</f>
        <v>1730</v>
      </c>
      <c r="C75" s="2">
        <f>C67+C68+C69+C70+C71+C72+C73+C74</f>
        <v>1780</v>
      </c>
      <c r="D75" s="2">
        <f>D67+D68+D69+D70+D71+D72+D73+D74</f>
        <v>1820</v>
      </c>
      <c r="E75" s="2">
        <f>E67+E68+E69+E70+E71+E72+E73+E74</f>
        <v>1860</v>
      </c>
      <c r="F75" s="2">
        <f>F67+F68+F69+F70+F71+F72+F73+F74</f>
        <v>1920</v>
      </c>
    </row>
    <row r="76" spans="2:6" ht="26.25" customHeight="1">
      <c r="B76" s="58">
        <v>1730</v>
      </c>
      <c r="C76" s="58">
        <v>1780</v>
      </c>
      <c r="D76" s="58">
        <v>1820</v>
      </c>
      <c r="E76" s="58">
        <v>1860</v>
      </c>
      <c r="F76" s="58">
        <v>1920</v>
      </c>
    </row>
    <row r="77" ht="26.25" customHeight="1"/>
    <row r="78" spans="2:10" ht="12.75">
      <c r="B78" s="79" t="s">
        <v>30</v>
      </c>
      <c r="C78" s="79"/>
      <c r="D78" s="79"/>
      <c r="E78" s="79"/>
      <c r="F78" s="79"/>
      <c r="G78" s="79"/>
      <c r="H78" s="79"/>
      <c r="I78" s="79"/>
      <c r="J78" s="79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2" t="s">
        <v>1</v>
      </c>
      <c r="B81" s="59">
        <v>3.181</v>
      </c>
      <c r="C81" s="59">
        <v>3.129</v>
      </c>
      <c r="D81" s="59">
        <v>3.121</v>
      </c>
      <c r="E81" s="59">
        <v>3.118</v>
      </c>
      <c r="F81" s="59">
        <v>3.105</v>
      </c>
    </row>
    <row r="82" spans="1:6" ht="15" customHeight="1">
      <c r="A82" s="13" t="s">
        <v>2</v>
      </c>
      <c r="B82" s="60">
        <v>0.459</v>
      </c>
      <c r="C82" s="61">
        <v>0.452</v>
      </c>
      <c r="D82" s="61">
        <v>0.45</v>
      </c>
      <c r="E82" s="61">
        <v>0.449</v>
      </c>
      <c r="F82" s="61">
        <v>0.443</v>
      </c>
    </row>
    <row r="83" spans="1:6" ht="15" customHeight="1">
      <c r="A83" s="13" t="s">
        <v>5</v>
      </c>
      <c r="B83" s="60">
        <v>0.15</v>
      </c>
      <c r="C83" s="61">
        <v>0.152</v>
      </c>
      <c r="D83" s="61">
        <v>0.15</v>
      </c>
      <c r="E83" s="61">
        <v>0.148</v>
      </c>
      <c r="F83" s="61">
        <v>0.146</v>
      </c>
    </row>
    <row r="84" spans="1:6" ht="15" customHeight="1">
      <c r="A84" s="13" t="s">
        <v>6</v>
      </c>
      <c r="B84" s="60">
        <v>0.214</v>
      </c>
      <c r="C84" s="61">
        <v>0.186</v>
      </c>
      <c r="D84" s="61">
        <v>0.183</v>
      </c>
      <c r="E84" s="61">
        <v>0.18</v>
      </c>
      <c r="F84" s="61">
        <v>0.177</v>
      </c>
    </row>
    <row r="85" spans="1:6" ht="15" customHeight="1">
      <c r="A85" s="13" t="s">
        <v>14</v>
      </c>
      <c r="B85" s="60">
        <v>0.139</v>
      </c>
      <c r="C85" s="61">
        <v>0.132</v>
      </c>
      <c r="D85" s="61">
        <v>0.131</v>
      </c>
      <c r="E85" s="61">
        <v>0.128</v>
      </c>
      <c r="F85" s="61">
        <v>0.126</v>
      </c>
    </row>
    <row r="86" spans="1:6" ht="15" customHeight="1">
      <c r="A86" s="13" t="s">
        <v>3</v>
      </c>
      <c r="B86" s="60">
        <v>0.291</v>
      </c>
      <c r="C86" s="61">
        <v>0.278</v>
      </c>
      <c r="D86" s="61">
        <v>0.275</v>
      </c>
      <c r="E86" s="61">
        <v>0.271</v>
      </c>
      <c r="F86" s="61">
        <v>0.27</v>
      </c>
    </row>
    <row r="87" spans="1:6" ht="15" customHeight="1">
      <c r="A87" s="13" t="s">
        <v>15</v>
      </c>
      <c r="B87" s="60">
        <v>0.362</v>
      </c>
      <c r="C87" s="61">
        <v>0.34800000000000003</v>
      </c>
      <c r="D87" s="61">
        <v>0.34500000000000003</v>
      </c>
      <c r="E87" s="61">
        <v>0.341</v>
      </c>
      <c r="F87" s="61">
        <v>0.34</v>
      </c>
    </row>
    <row r="88" spans="1:6" ht="15" customHeight="1">
      <c r="A88" s="13" t="s">
        <v>4</v>
      </c>
      <c r="B88" s="60">
        <v>0.271</v>
      </c>
      <c r="C88" s="61">
        <v>0.265</v>
      </c>
      <c r="D88" s="61">
        <v>0.261</v>
      </c>
      <c r="E88" s="61">
        <v>0.26</v>
      </c>
      <c r="F88" s="61">
        <v>0.263</v>
      </c>
    </row>
    <row r="89" spans="1:6" ht="15" customHeight="1">
      <c r="A89" s="2" t="s">
        <v>29</v>
      </c>
      <c r="B89" s="62">
        <f>B81+B82+B83+B84+B85+B86+B87+B88</f>
        <v>5.067000000000001</v>
      </c>
      <c r="C89" s="62">
        <f>C81+C82+C83+C84+C85+C86+C87+C88</f>
        <v>4.942</v>
      </c>
      <c r="D89" s="62">
        <f>D81+D82+D83+D84+D85+D86+D87+D88</f>
        <v>4.916</v>
      </c>
      <c r="E89" s="62">
        <f>E81+E82+E83+E84+E85+E86+E87+E88</f>
        <v>4.895</v>
      </c>
      <c r="F89" s="62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K4:M4"/>
    <mergeCell ref="H34:J34"/>
    <mergeCell ref="A2:J2"/>
    <mergeCell ref="A4:A5"/>
    <mergeCell ref="B4:D4"/>
    <mergeCell ref="E4:G4"/>
    <mergeCell ref="H4:J4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B64:J64"/>
    <mergeCell ref="B78:J78"/>
    <mergeCell ref="A51:A52"/>
    <mergeCell ref="B51:D51"/>
    <mergeCell ref="E51:G51"/>
    <mergeCell ref="H51:J51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3" t="s">
        <v>31</v>
      </c>
    </row>
    <row r="4" spans="1:6" ht="27.75" customHeight="1">
      <c r="A4" s="2"/>
      <c r="B4" s="64" t="s">
        <v>32</v>
      </c>
      <c r="C4" s="64" t="s">
        <v>33</v>
      </c>
      <c r="D4" s="64" t="s">
        <v>34</v>
      </c>
      <c r="E4" s="64" t="s">
        <v>35</v>
      </c>
      <c r="F4" s="64" t="s">
        <v>36</v>
      </c>
    </row>
    <row r="5" spans="1:6" ht="27.75" customHeight="1">
      <c r="A5" s="2" t="s">
        <v>1</v>
      </c>
      <c r="B5" s="54">
        <v>7616</v>
      </c>
      <c r="C5" s="54">
        <v>6460</v>
      </c>
      <c r="D5" s="54">
        <v>7125</v>
      </c>
      <c r="E5" s="54">
        <v>7800</v>
      </c>
      <c r="F5" s="54">
        <v>8165</v>
      </c>
    </row>
    <row r="6" spans="1:6" ht="27" customHeight="1">
      <c r="A6" s="13" t="s">
        <v>2</v>
      </c>
      <c r="B6" s="55">
        <v>2022</v>
      </c>
      <c r="C6" s="56">
        <v>1740</v>
      </c>
      <c r="D6" s="56">
        <v>1900</v>
      </c>
      <c r="E6" s="57">
        <v>2070</v>
      </c>
      <c r="F6" s="56">
        <v>2160</v>
      </c>
    </row>
    <row r="7" spans="1:6" ht="27" customHeight="1">
      <c r="A7" s="13" t="s">
        <v>5</v>
      </c>
      <c r="B7" s="55">
        <v>211</v>
      </c>
      <c r="C7" s="56">
        <v>220</v>
      </c>
      <c r="D7" s="56">
        <v>240</v>
      </c>
      <c r="E7" s="57">
        <v>260</v>
      </c>
      <c r="F7" s="56">
        <v>270</v>
      </c>
    </row>
    <row r="8" spans="1:6" ht="27" customHeight="1">
      <c r="A8" s="13" t="s">
        <v>6</v>
      </c>
      <c r="B8" s="55">
        <v>122</v>
      </c>
      <c r="C8" s="56">
        <v>60</v>
      </c>
      <c r="D8" s="56">
        <v>65</v>
      </c>
      <c r="E8" s="57">
        <v>70</v>
      </c>
      <c r="F8" s="56">
        <v>75</v>
      </c>
    </row>
    <row r="9" spans="1:6" ht="27" customHeight="1">
      <c r="A9" s="13" t="s">
        <v>14</v>
      </c>
      <c r="B9" s="55">
        <v>199</v>
      </c>
      <c r="C9" s="56">
        <v>100</v>
      </c>
      <c r="D9" s="56">
        <v>110</v>
      </c>
      <c r="E9" s="57">
        <v>120</v>
      </c>
      <c r="F9" s="56">
        <v>125</v>
      </c>
    </row>
    <row r="10" spans="1:6" ht="27" customHeight="1">
      <c r="A10" s="13" t="s">
        <v>3</v>
      </c>
      <c r="B10" s="55">
        <v>779</v>
      </c>
      <c r="C10" s="56">
        <v>340</v>
      </c>
      <c r="D10" s="56">
        <v>370</v>
      </c>
      <c r="E10" s="57">
        <v>400</v>
      </c>
      <c r="F10" s="56">
        <v>415</v>
      </c>
    </row>
    <row r="11" spans="1:6" ht="27" customHeight="1">
      <c r="A11" s="13" t="s">
        <v>15</v>
      </c>
      <c r="B11" s="55">
        <v>600</v>
      </c>
      <c r="C11" s="56">
        <v>680</v>
      </c>
      <c r="D11" s="56">
        <v>750</v>
      </c>
      <c r="E11" s="57">
        <v>800</v>
      </c>
      <c r="F11" s="56">
        <v>830</v>
      </c>
    </row>
    <row r="12" spans="1:6" ht="27" customHeight="1">
      <c r="A12" s="13" t="s">
        <v>4</v>
      </c>
      <c r="B12" s="55">
        <v>224</v>
      </c>
      <c r="C12" s="56">
        <v>400</v>
      </c>
      <c r="D12" s="56">
        <v>440</v>
      </c>
      <c r="E12" s="57">
        <v>480</v>
      </c>
      <c r="F12" s="56">
        <v>500</v>
      </c>
    </row>
    <row r="13" spans="1:6" ht="22.5" customHeight="1">
      <c r="A13" s="2" t="s">
        <v>29</v>
      </c>
      <c r="B13" s="2">
        <f>B5+B6+B7+B8+B9+B10+B11+B12</f>
        <v>11773</v>
      </c>
      <c r="C13" s="2">
        <f>C5+C6+C7+C8+C9+C10+C11+C12</f>
        <v>10000</v>
      </c>
      <c r="D13" s="2">
        <f>D5+D6+D7+D8+D9+D10+D11+D12</f>
        <v>11000</v>
      </c>
      <c r="E13" s="2">
        <f>E5+E6+E7+E8+E9+E10+E11+E12</f>
        <v>12000</v>
      </c>
      <c r="F13" s="2">
        <f>F5+F6+F7+F8+F9+F10+F11+F12</f>
        <v>12540</v>
      </c>
    </row>
    <row r="14" spans="3:6" ht="12.75">
      <c r="C14" s="37"/>
      <c r="D14" s="37"/>
      <c r="E14" s="37"/>
      <c r="F14" s="37"/>
    </row>
    <row r="17" ht="12.75">
      <c r="C17">
        <v>9432</v>
      </c>
    </row>
    <row r="18" ht="12.75">
      <c r="C18" s="65" t="s">
        <v>37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2017-11-21T07:03:05Z</cp:lastPrinted>
  <dcterms:created xsi:type="dcterms:W3CDTF">2010-11-18T16:28:39Z</dcterms:created>
  <dcterms:modified xsi:type="dcterms:W3CDTF">2017-11-21T07:40:38Z</dcterms:modified>
  <cp:category/>
  <cp:version/>
  <cp:contentType/>
  <cp:contentStatus/>
</cp:coreProperties>
</file>